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R82" i="1"/>
  <c r="R81" l="1"/>
  <c r="R79"/>
  <c r="R77"/>
  <c r="O79"/>
  <c r="O68"/>
  <c r="O77"/>
  <c r="R71"/>
  <c r="R70"/>
  <c r="R69"/>
  <c r="R68"/>
  <c r="R73"/>
  <c r="R75"/>
  <c r="R72"/>
  <c r="R60" l="1"/>
  <c r="O60"/>
  <c r="R59"/>
  <c r="O59"/>
  <c r="L53"/>
  <c r="N53"/>
  <c r="N52"/>
  <c r="L52"/>
</calcChain>
</file>

<file path=xl/sharedStrings.xml><?xml version="1.0" encoding="utf-8"?>
<sst xmlns="http://schemas.openxmlformats.org/spreadsheetml/2006/main" count="128" uniqueCount="87">
  <si>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</si>
  <si>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</si>
  <si>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</si>
  <si>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</si>
  <si>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Департаменту охорони здоров'я Вінницької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</si>
  <si>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</si>
  <si>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</si>
  <si>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</si>
  <si>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</si>
  <si>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</si>
  <si>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</si>
  <si>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</si>
  <si>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</si>
  <si>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</si>
  <si>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</si>
  <si>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</si>
  <si>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</si>
  <si>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</si>
  <si>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Будівництво закладів охорони здоров’я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</si>
  <si>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</si>
  <si>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</si>
  <si>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</si>
  <si>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</si>
  <si>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</si>
  <si>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</si>
  <si>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</si>
  <si>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</si>
  <si>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</si>
  <si>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</si>
  <si>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</si>
  <si>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</si>
  <si>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7.</t>
  </si>
  <si>
    <t>Мета бюджетної програми</t>
  </si>
  <si>
    <t>Забезпечення розвитку об'єктів соціально-культурного призначення</t>
  </si>
  <si>
    <t>8.</t>
  </si>
  <si>
    <t>Завдання бюджетної програми</t>
  </si>
  <si>
    <t>Завдання</t>
  </si>
  <si>
    <t>Забезпечення  реконструкції об’єктів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</si>
  <si>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</si>
  <si>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</si>
  <si>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</si>
  <si>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</si>
  <si>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</si>
  <si>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</si>
  <si>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</si>
  <si>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</si>
  <si>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</si>
  <si>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</si>
  <si>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</si>
  <si>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</si>
  <si>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</si>
  <si>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реконструкцію приміщень</t>
  </si>
  <si>
    <t>грн.</t>
  </si>
  <si>
    <t>Обсяг реконструкції приміщень</t>
  </si>
  <si>
    <t>кв. м.</t>
  </si>
  <si>
    <t>Проектно-кошторисна документація, розрахунки</t>
  </si>
  <si>
    <t>Обсяг видатків на реконструкцію покрівель</t>
  </si>
  <si>
    <t>Обсяг реконструкції покрівель</t>
  </si>
  <si>
    <t>продукту</t>
  </si>
  <si>
    <t>Кількість об’єктів, які планується реконструювати</t>
  </si>
  <si>
    <t>од.</t>
  </si>
  <si>
    <t>ефективності</t>
  </si>
  <si>
    <t>Середні витрати на 1 кв. м реконструкції   приміщень</t>
  </si>
  <si>
    <t>Розрахунковий показник</t>
  </si>
  <si>
    <t>Середні витрати на реконструкцію 1 кв.м. покрівель</t>
  </si>
  <si>
    <t>якості</t>
  </si>
  <si>
    <t>Рівень готовності  об’єктів реконструкції на початок року</t>
  </si>
  <si>
    <t>відс.</t>
  </si>
  <si>
    <t>Рівень готовності  об’єктів реконструкції на кінець року</t>
  </si>
  <si>
    <t>Директор департаменту охорони здоров'я ВМР</t>
  </si>
  <si>
    <t>Олександр ШИШ</t>
  </si>
  <si>
    <t>(підпис)</t>
  </si>
  <si>
    <t>(Власне ім’я, ПРІЗВИЩЕ)</t>
  </si>
  <si>
    <t xml:space="preserve"> ПОГОДЖЕНО: </t>
  </si>
  <si>
    <t>Директор департаменту фiнансiв Вiнницької міської ради</t>
  </si>
  <si>
    <t>Антоніна ЛЕСЬ</t>
  </si>
  <si>
    <t>Дата погодження</t>
  </si>
  <si>
    <t>М.П.</t>
  </si>
  <si>
    <t>Програма економічного і соціального розвитку Вінницької міської територіальної громади на 2025 рік</t>
  </si>
  <si>
    <t xml:space="preserve">від </t>
  </si>
  <si>
    <t>Бюджетний Кодекс України;                           
Закон України "Про Державний бюджет України на відповідний рік";                      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України від 27.07.2011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      
Рішення Внницької міської ради від 20.12.2024р. № 2621 «Про бюджет Вінницької міської територіальної громади на 2025 рік» (зі змінами);                         
Програма економічного і соціального розвитку Вінницької міської територіальної громади на 2025 рік (рішення Вінницької міської ради від 20.12.2024р. № 2620)</t>
  </si>
  <si>
    <t>Обсяг видатків на реконструкцію інженерних мереж</t>
  </si>
  <si>
    <t>Обсяг реконструкції інженерних мереж</t>
  </si>
  <si>
    <t>м.</t>
  </si>
  <si>
    <t>Рішення міської ради "Про бюджет на відповідний рік"(зі змінами), розрахунок</t>
  </si>
  <si>
    <t>Середні витрати на реконструкцію 1 м. інженерних мереж</t>
  </si>
  <si>
    <t>Обсяг бюджетних призначень/бюджетних асигнувань  -   36 030 080 гривень, у тому числі загального фонду -  0 гривень та спеціального фонду - 36 030 080 гривень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</si>
</sst>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5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6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8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right" vertical="center" wrapText="1"/>
    </xf>
    <xf numFmtId="169" fontId="13" fillId="3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top"/>
    </xf>
    <xf numFmtId="1" fontId="8" fillId="2" borderId="19" xfId="0" applyNumberFormat="1" applyFont="1" applyFill="1" applyBorder="1" applyAlignment="1">
      <alignment horizontal="center" vertical="center" wrapText="1"/>
    </xf>
    <xf numFmtId="1" fontId="8" fillId="2" borderId="2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S103"/>
  <sheetViews>
    <sheetView tabSelected="1" view="pageBreakPreview" zoomScaleSheetLayoutView="100" workbookViewId="0">
      <selection activeCell="W78" sqref="W78"/>
    </sheetView>
  </sheetViews>
  <sheetFormatPr defaultColWidth="10.42578125" defaultRowHeight="11.4" customHeight="1"/>
  <cols>
    <col min="1" max="1" width="3.42578125" style="1" customWidth="1"/>
    <col min="2" max="2" width="7.42578125" style="1" customWidth="1"/>
    <col min="3" max="3" width="11.42578125" style="1" customWidth="1"/>
    <col min="4" max="12" width="11.7109375" style="1" customWidth="1"/>
    <col min="13" max="13" width="11.85546875" style="1" customWidth="1"/>
    <col min="14" max="15" width="11.7109375" style="1" customWidth="1"/>
    <col min="16" max="17" width="5.85546875" style="1" customWidth="1"/>
    <col min="18" max="18" width="11.85546875" style="1" customWidth="1"/>
    <col min="19" max="19" width="10.42578125" style="1" customWidth="1"/>
  </cols>
  <sheetData>
    <row r="1" spans="1:19" s="1" customFormat="1" ht="10.95" customHeight="1">
      <c r="N1" s="22" t="s">
        <v>0</v>
      </c>
      <c r="O1" s="22"/>
      <c r="P1" s="22"/>
      <c r="Q1" s="22"/>
      <c r="R1" s="22"/>
    </row>
    <row r="2" spans="1:19" s="1" customFormat="1" ht="13.05" customHeight="1">
      <c r="N2" s="22" t="s">
        <v>1</v>
      </c>
      <c r="O2" s="22"/>
      <c r="P2" s="22"/>
      <c r="Q2" s="22"/>
      <c r="R2" s="22"/>
    </row>
    <row r="3" spans="1:19" s="1" customFormat="1" ht="18" customHeight="1">
      <c r="N3" s="23" t="s">
        <v>2</v>
      </c>
      <c r="O3" s="23"/>
      <c r="P3" s="23"/>
      <c r="Q3" s="23"/>
      <c r="R3" s="23"/>
    </row>
    <row r="4" spans="1:19" s="1" customFormat="1" ht="13.05" customHeight="1"/>
    <row r="5" spans="1:19" s="1" customFormat="1" ht="13.05" customHeight="1">
      <c r="M5" s="24" t="s">
        <v>0</v>
      </c>
      <c r="N5" s="24"/>
      <c r="O5" s="24"/>
      <c r="P5" s="24"/>
      <c r="Q5" s="24"/>
      <c r="R5" s="24"/>
      <c r="S5" s="24"/>
    </row>
    <row r="6" spans="1:19" s="1" customFormat="1" ht="12.6" customHeight="1">
      <c r="M6" s="25" t="s">
        <v>3</v>
      </c>
      <c r="N6" s="25"/>
      <c r="O6" s="25"/>
      <c r="P6" s="25"/>
      <c r="Q6" s="25"/>
      <c r="R6" s="25"/>
    </row>
    <row r="7" spans="1:19" s="1" customFormat="1" ht="3" customHeight="1"/>
    <row r="8" spans="1:19" s="1" customFormat="1" ht="3" customHeight="1"/>
    <row r="9" spans="1:19" s="1" customFormat="1" ht="24" customHeight="1">
      <c r="M9" s="26" t="s">
        <v>4</v>
      </c>
      <c r="N9" s="26"/>
      <c r="O9" s="26"/>
      <c r="P9" s="26"/>
      <c r="Q9" s="26"/>
      <c r="R9" s="26"/>
    </row>
    <row r="10" spans="1:19" s="1" customFormat="1" ht="10.95" customHeight="1">
      <c r="M10" s="27" t="s">
        <v>5</v>
      </c>
      <c r="N10" s="27"/>
      <c r="O10" s="27"/>
      <c r="P10" s="27"/>
      <c r="Q10" s="27"/>
      <c r="R10" s="27"/>
    </row>
    <row r="11" spans="1:19" s="1" customFormat="1" ht="13.05" customHeight="1">
      <c r="M11" s="28" t="s">
        <v>79</v>
      </c>
      <c r="N11" s="28"/>
      <c r="O11" s="28"/>
      <c r="P11" s="1" t="s">
        <v>6</v>
      </c>
      <c r="Q11" s="29"/>
      <c r="R11" s="29"/>
    </row>
    <row r="13" spans="1:19" s="1" customFormat="1" ht="10.95" customHeight="1"/>
    <row r="14" spans="1:19" s="1" customFormat="1" ht="16.05" customHeight="1">
      <c r="A14" s="30" t="s">
        <v>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" customFormat="1" ht="16.05" customHeight="1">
      <c r="A15" s="31" t="s">
        <v>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9" spans="1:18" s="1" customFormat="1" ht="10.95" customHeight="1">
      <c r="A19" s="2" t="s">
        <v>9</v>
      </c>
      <c r="B19" s="32">
        <v>700000</v>
      </c>
      <c r="C19" s="32"/>
      <c r="E19" s="33" t="s">
        <v>10</v>
      </c>
      <c r="F19" s="33"/>
      <c r="G19" s="33"/>
      <c r="H19" s="33"/>
      <c r="I19" s="33"/>
      <c r="J19" s="33"/>
      <c r="K19" s="33"/>
      <c r="L19" s="33"/>
      <c r="M19" s="33"/>
      <c r="P19" s="34">
        <v>5484534</v>
      </c>
      <c r="Q19" s="34"/>
      <c r="R19" s="34"/>
    </row>
    <row r="20" spans="1:18" s="1" customFormat="1" ht="55.95" customHeight="1">
      <c r="A20" s="3" t="s">
        <v>11</v>
      </c>
      <c r="B20" s="35" t="s">
        <v>12</v>
      </c>
      <c r="C20" s="35"/>
      <c r="E20" s="36" t="s">
        <v>5</v>
      </c>
      <c r="F20" s="36"/>
      <c r="G20" s="36"/>
      <c r="H20" s="36"/>
      <c r="I20" s="36"/>
      <c r="J20" s="36"/>
      <c r="K20" s="36"/>
      <c r="L20" s="36"/>
      <c r="M20" s="36"/>
      <c r="P20" s="36" t="s">
        <v>13</v>
      </c>
      <c r="Q20" s="36"/>
      <c r="R20" s="36"/>
    </row>
    <row r="22" spans="1:18" s="1" customFormat="1" ht="22.05" customHeight="1">
      <c r="A22" s="2" t="s">
        <v>14</v>
      </c>
      <c r="B22" s="32">
        <v>710000</v>
      </c>
      <c r="C22" s="32"/>
      <c r="E22" s="33" t="s">
        <v>15</v>
      </c>
      <c r="F22" s="33"/>
      <c r="G22" s="33"/>
      <c r="H22" s="33"/>
      <c r="I22" s="33"/>
      <c r="J22" s="33"/>
      <c r="K22" s="33"/>
      <c r="L22" s="33"/>
      <c r="M22" s="33"/>
      <c r="P22" s="34">
        <v>5484534</v>
      </c>
      <c r="Q22" s="34"/>
      <c r="R22" s="34"/>
    </row>
    <row r="23" spans="1:18" s="1" customFormat="1" ht="57" customHeight="1">
      <c r="A23" s="3" t="s">
        <v>11</v>
      </c>
      <c r="B23" s="35" t="s">
        <v>12</v>
      </c>
      <c r="C23" s="35"/>
      <c r="E23" s="36" t="s">
        <v>16</v>
      </c>
      <c r="F23" s="36"/>
      <c r="G23" s="36"/>
      <c r="H23" s="36"/>
      <c r="I23" s="36"/>
      <c r="J23" s="36"/>
      <c r="K23" s="36"/>
      <c r="L23" s="36"/>
      <c r="M23" s="36"/>
      <c r="P23" s="36" t="s">
        <v>13</v>
      </c>
      <c r="Q23" s="36"/>
      <c r="R23" s="36"/>
    </row>
    <row r="25" spans="1:18" s="1" customFormat="1" ht="10.95" customHeight="1">
      <c r="A25" s="2" t="s">
        <v>17</v>
      </c>
      <c r="B25" s="37">
        <v>712170</v>
      </c>
      <c r="C25" s="37"/>
      <c r="E25" s="38">
        <v>2170</v>
      </c>
      <c r="F25" s="38"/>
      <c r="H25" s="39">
        <v>763</v>
      </c>
      <c r="I25" s="39"/>
      <c r="K25" s="40" t="s">
        <v>18</v>
      </c>
      <c r="L25" s="40"/>
      <c r="M25" s="40"/>
      <c r="N25" s="40"/>
      <c r="P25" s="41">
        <v>253600000</v>
      </c>
      <c r="Q25" s="41"/>
      <c r="R25" s="41"/>
    </row>
    <row r="26" spans="1:18" s="1" customFormat="1" ht="57" customHeight="1">
      <c r="A26" s="4" t="s">
        <v>11</v>
      </c>
      <c r="B26" s="35" t="s">
        <v>12</v>
      </c>
      <c r="C26" s="35"/>
      <c r="E26" s="42" t="s">
        <v>19</v>
      </c>
      <c r="F26" s="42"/>
      <c r="H26" s="42" t="s">
        <v>20</v>
      </c>
      <c r="I26" s="42"/>
      <c r="K26" s="42" t="s">
        <v>21</v>
      </c>
      <c r="L26" s="42"/>
      <c r="M26" s="42"/>
      <c r="N26" s="42"/>
      <c r="P26" s="36" t="s">
        <v>22</v>
      </c>
      <c r="Q26" s="36"/>
      <c r="R26" s="36"/>
    </row>
    <row r="28" spans="1:18" s="1" customFormat="1" ht="10.95" customHeight="1">
      <c r="A28" s="2" t="s">
        <v>23</v>
      </c>
      <c r="B28" s="43" t="s">
        <v>86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30" spans="1:18" s="1" customFormat="1" ht="10.95" customHeight="1">
      <c r="A30" s="5" t="s">
        <v>24</v>
      </c>
      <c r="B30" s="44" t="s">
        <v>25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2" spans="1:18" s="1" customFormat="1" ht="95.4" customHeight="1">
      <c r="B32" s="45" t="s">
        <v>80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 s="1" customFormat="1" ht="10.95" customHeight="1"/>
    <row r="34" spans="1:18" s="1" customFormat="1" ht="10.95" customHeight="1">
      <c r="A34" s="2" t="s">
        <v>26</v>
      </c>
      <c r="B34" s="43" t="s">
        <v>27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 s="1" customFormat="1" ht="7.05" customHeight="1"/>
    <row r="36" spans="1:18" s="1" customFormat="1" ht="10.95" customHeight="1">
      <c r="A36" s="46" t="s">
        <v>28</v>
      </c>
      <c r="B36" s="46"/>
      <c r="C36" s="47" t="s">
        <v>29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s="3" customFormat="1" ht="22.05" customHeight="1">
      <c r="A37" s="48">
        <v>1</v>
      </c>
      <c r="B37" s="48"/>
      <c r="C37" s="49" t="s">
        <v>30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</row>
    <row r="38" spans="1:18" s="1" customFormat="1" ht="10.95" customHeight="1"/>
    <row r="39" spans="1:18" s="1" customFormat="1" ht="10.95" customHeight="1">
      <c r="A39" s="2" t="s">
        <v>31</v>
      </c>
      <c r="B39" s="50" t="s">
        <v>32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18" s="1" customFormat="1" ht="10.95" customHeight="1">
      <c r="B40" s="51" t="s">
        <v>33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</row>
    <row r="41" spans="1:18" s="1" customFormat="1" ht="10.95" customHeight="1"/>
    <row r="42" spans="1:18" s="1" customFormat="1" ht="10.95" customHeight="1">
      <c r="A42" s="2" t="s">
        <v>34</v>
      </c>
      <c r="B42" s="43" t="s">
        <v>35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s="1" customFormat="1" ht="7.05" customHeight="1"/>
    <row r="44" spans="1:18" s="1" customFormat="1" ht="10.95" customHeight="1">
      <c r="A44" s="46" t="s">
        <v>28</v>
      </c>
      <c r="B44" s="46"/>
      <c r="C44" s="47" t="s">
        <v>36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s="3" customFormat="1" ht="10.95" customHeight="1">
      <c r="A45" s="48">
        <v>1</v>
      </c>
      <c r="B45" s="48"/>
      <c r="C45" s="49" t="s">
        <v>37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</row>
    <row r="46" spans="1:18" s="1" customFormat="1" ht="10.95" customHeight="1"/>
    <row r="47" spans="1:18" s="1" customFormat="1" ht="10.95" customHeight="1">
      <c r="A47" s="2" t="s">
        <v>38</v>
      </c>
      <c r="B47" s="43" t="s">
        <v>39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O47" s="2" t="s">
        <v>40</v>
      </c>
    </row>
    <row r="48" spans="1:18" s="1" customFormat="1" ht="10.95" customHeight="1"/>
    <row r="49" spans="1:19" s="1" customFormat="1" ht="10.95" customHeight="1">
      <c r="A49" s="52" t="s">
        <v>28</v>
      </c>
      <c r="B49" s="52"/>
      <c r="C49" s="55" t="s">
        <v>39</v>
      </c>
      <c r="D49" s="55"/>
      <c r="E49" s="55"/>
      <c r="F49" s="55"/>
      <c r="G49" s="55"/>
      <c r="H49" s="55"/>
      <c r="I49" s="55"/>
      <c r="J49" s="55" t="s">
        <v>41</v>
      </c>
      <c r="K49" s="55"/>
      <c r="L49" s="58" t="s">
        <v>42</v>
      </c>
      <c r="M49" s="58"/>
      <c r="N49" s="61" t="s">
        <v>43</v>
      </c>
      <c r="O49" s="61"/>
    </row>
    <row r="50" spans="1:19" s="1" customFormat="1" ht="10.95" customHeight="1">
      <c r="A50" s="53"/>
      <c r="B50" s="54"/>
      <c r="C50" s="56"/>
      <c r="D50" s="57"/>
      <c r="E50" s="57"/>
      <c r="F50" s="57"/>
      <c r="G50" s="57"/>
      <c r="H50" s="57"/>
      <c r="I50" s="57"/>
      <c r="J50" s="56"/>
      <c r="K50" s="57"/>
      <c r="L50" s="59"/>
      <c r="M50" s="60"/>
      <c r="N50" s="62"/>
      <c r="O50" s="63"/>
    </row>
    <row r="51" spans="1:19" s="1" customFormat="1" ht="10.95" customHeight="1">
      <c r="A51" s="64">
        <v>1</v>
      </c>
      <c r="B51" s="64"/>
      <c r="C51" s="65">
        <v>2</v>
      </c>
      <c r="D51" s="65"/>
      <c r="E51" s="65"/>
      <c r="F51" s="65"/>
      <c r="G51" s="65"/>
      <c r="H51" s="65"/>
      <c r="I51" s="65"/>
      <c r="J51" s="66">
        <v>3</v>
      </c>
      <c r="K51" s="66"/>
      <c r="L51" s="66">
        <v>4</v>
      </c>
      <c r="M51" s="66"/>
      <c r="N51" s="67">
        <v>5</v>
      </c>
      <c r="O51" s="67"/>
    </row>
    <row r="52" spans="1:19" s="1" customFormat="1" ht="10.95" customHeight="1">
      <c r="A52" s="68">
        <v>1</v>
      </c>
      <c r="B52" s="68"/>
      <c r="C52" s="69" t="s">
        <v>37</v>
      </c>
      <c r="D52" s="69"/>
      <c r="E52" s="69"/>
      <c r="F52" s="69"/>
      <c r="G52" s="69"/>
      <c r="H52" s="69"/>
      <c r="I52" s="69"/>
      <c r="J52" s="70"/>
      <c r="K52" s="70"/>
      <c r="L52" s="71">
        <f>41852080-5822000</f>
        <v>36030080</v>
      </c>
      <c r="M52" s="71"/>
      <c r="N52" s="71">
        <f>L52</f>
        <v>36030080</v>
      </c>
      <c r="O52" s="71"/>
    </row>
    <row r="53" spans="1:19" s="1" customFormat="1" ht="10.95" customHeight="1">
      <c r="A53" s="72" t="s">
        <v>43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3">
        <f>L52</f>
        <v>36030080</v>
      </c>
      <c r="M53" s="73"/>
      <c r="N53" s="74">
        <f>L53</f>
        <v>36030080</v>
      </c>
      <c r="O53" s="74"/>
    </row>
    <row r="54" spans="1:19" s="1" customFormat="1" ht="10.95" customHeight="1"/>
    <row r="55" spans="1:19" s="1" customFormat="1" ht="10.95" customHeight="1">
      <c r="A55" s="50" t="s">
        <v>44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S55" s="2" t="s">
        <v>40</v>
      </c>
    </row>
    <row r="56" spans="1:19" s="1" customFormat="1" ht="10.95" customHeight="1"/>
    <row r="57" spans="1:19" s="7" customFormat="1" ht="10.95" customHeight="1">
      <c r="A57" s="75" t="s">
        <v>28</v>
      </c>
      <c r="B57" s="75"/>
      <c r="C57" s="76" t="s">
        <v>45</v>
      </c>
      <c r="D57" s="76"/>
      <c r="E57" s="76"/>
      <c r="F57" s="76"/>
      <c r="G57" s="76"/>
      <c r="H57" s="76"/>
      <c r="I57" s="76"/>
      <c r="J57" s="76"/>
      <c r="K57" s="76"/>
      <c r="L57" s="76"/>
      <c r="M57" s="76" t="s">
        <v>41</v>
      </c>
      <c r="N57" s="76"/>
      <c r="O57" s="76" t="s">
        <v>42</v>
      </c>
      <c r="P57" s="76"/>
      <c r="Q57" s="76"/>
      <c r="R57" s="77" t="s">
        <v>43</v>
      </c>
      <c r="S57" s="77"/>
    </row>
    <row r="58" spans="1:19" s="7" customFormat="1" ht="10.95" customHeight="1">
      <c r="A58" s="64">
        <v>1</v>
      </c>
      <c r="B58" s="64"/>
      <c r="C58" s="66">
        <v>2</v>
      </c>
      <c r="D58" s="66"/>
      <c r="E58" s="66"/>
      <c r="F58" s="66"/>
      <c r="G58" s="66"/>
      <c r="H58" s="66"/>
      <c r="I58" s="66"/>
      <c r="J58" s="66"/>
      <c r="K58" s="66"/>
      <c r="L58" s="66"/>
      <c r="M58" s="66">
        <v>3</v>
      </c>
      <c r="N58" s="66"/>
      <c r="O58" s="66">
        <v>4</v>
      </c>
      <c r="P58" s="66"/>
      <c r="Q58" s="66"/>
      <c r="R58" s="67">
        <v>5</v>
      </c>
      <c r="S58" s="67"/>
    </row>
    <row r="59" spans="1:19" s="1" customFormat="1" ht="10.95" customHeight="1">
      <c r="A59" s="68">
        <v>1</v>
      </c>
      <c r="B59" s="68"/>
      <c r="C59" s="78" t="s">
        <v>78</v>
      </c>
      <c r="D59" s="78"/>
      <c r="E59" s="78"/>
      <c r="F59" s="78"/>
      <c r="G59" s="78"/>
      <c r="H59" s="78"/>
      <c r="I59" s="78"/>
      <c r="J59" s="78"/>
      <c r="K59" s="78"/>
      <c r="L59" s="78"/>
      <c r="M59" s="70"/>
      <c r="N59" s="70"/>
      <c r="O59" s="79">
        <f>L53</f>
        <v>36030080</v>
      </c>
      <c r="P59" s="79"/>
      <c r="Q59" s="79"/>
      <c r="R59" s="71">
        <f>O59</f>
        <v>36030080</v>
      </c>
      <c r="S59" s="71"/>
    </row>
    <row r="60" spans="1:19" s="1" customFormat="1" ht="10.95" customHeight="1">
      <c r="A60" s="80"/>
      <c r="B60" s="80"/>
      <c r="C60" s="72" t="s">
        <v>43</v>
      </c>
      <c r="D60" s="72"/>
      <c r="E60" s="72"/>
      <c r="F60" s="72"/>
      <c r="G60" s="72"/>
      <c r="H60" s="72"/>
      <c r="I60" s="72"/>
      <c r="J60" s="72"/>
      <c r="K60" s="72"/>
      <c r="L60" s="72"/>
      <c r="M60" s="81"/>
      <c r="N60" s="81"/>
      <c r="O60" s="73">
        <f>O59</f>
        <v>36030080</v>
      </c>
      <c r="P60" s="73"/>
      <c r="Q60" s="73"/>
      <c r="R60" s="74">
        <f>R59</f>
        <v>36030080</v>
      </c>
      <c r="S60" s="74"/>
    </row>
    <row r="62" spans="1:19" s="1" customFormat="1" ht="10.95" customHeight="1">
      <c r="A62" s="50" t="s">
        <v>46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s="1" customFormat="1" ht="10.95" customHeight="1"/>
    <row r="64" spans="1:19" s="1" customFormat="1" ht="24" customHeight="1">
      <c r="A64" s="82" t="s">
        <v>28</v>
      </c>
      <c r="B64" s="82"/>
      <c r="C64" s="83" t="s">
        <v>47</v>
      </c>
      <c r="D64" s="83"/>
      <c r="E64" s="83"/>
      <c r="F64" s="83"/>
      <c r="G64" s="83"/>
      <c r="H64" s="83"/>
      <c r="I64" s="8" t="s">
        <v>48</v>
      </c>
      <c r="J64" s="84" t="s">
        <v>49</v>
      </c>
      <c r="K64" s="84"/>
      <c r="L64" s="84"/>
      <c r="M64" s="85" t="s">
        <v>41</v>
      </c>
      <c r="N64" s="85"/>
      <c r="O64" s="85" t="s">
        <v>42</v>
      </c>
      <c r="P64" s="85"/>
      <c r="Q64" s="85"/>
      <c r="R64" s="86" t="s">
        <v>43</v>
      </c>
      <c r="S64" s="86"/>
    </row>
    <row r="65" spans="1:19" s="1" customFormat="1" ht="10.95" customHeight="1">
      <c r="A65" s="64">
        <v>1</v>
      </c>
      <c r="B65" s="64"/>
      <c r="C65" s="65">
        <v>2</v>
      </c>
      <c r="D65" s="65"/>
      <c r="E65" s="65"/>
      <c r="F65" s="65"/>
      <c r="G65" s="65"/>
      <c r="H65" s="65"/>
      <c r="I65" s="6">
        <v>3</v>
      </c>
      <c r="J65" s="65">
        <v>4</v>
      </c>
      <c r="K65" s="65"/>
      <c r="L65" s="65"/>
      <c r="M65" s="87">
        <v>5</v>
      </c>
      <c r="N65" s="87"/>
      <c r="O65" s="87">
        <v>6</v>
      </c>
      <c r="P65" s="87"/>
      <c r="Q65" s="87"/>
      <c r="R65" s="67">
        <v>7</v>
      </c>
      <c r="S65" s="67"/>
    </row>
    <row r="66" spans="1:19" s="9" customFormat="1" ht="10.95" customHeight="1">
      <c r="A66" s="88">
        <v>1</v>
      </c>
      <c r="B66" s="88"/>
      <c r="C66" s="89" t="s">
        <v>37</v>
      </c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</row>
    <row r="67" spans="1:19" s="9" customFormat="1" ht="10.95" customHeight="1">
      <c r="A67" s="101">
        <v>1</v>
      </c>
      <c r="B67" s="102"/>
      <c r="C67" s="90" t="s">
        <v>50</v>
      </c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</row>
    <row r="68" spans="1:19" s="9" customFormat="1" ht="22.05" customHeight="1">
      <c r="A68" s="16"/>
      <c r="B68" s="16"/>
      <c r="C68" s="17" t="s">
        <v>51</v>
      </c>
      <c r="D68" s="17"/>
      <c r="E68" s="17"/>
      <c r="F68" s="17"/>
      <c r="G68" s="17"/>
      <c r="H68" s="17"/>
      <c r="I68" s="10" t="s">
        <v>52</v>
      </c>
      <c r="J68" s="18" t="s">
        <v>84</v>
      </c>
      <c r="K68" s="18"/>
      <c r="L68" s="18"/>
      <c r="M68" s="19"/>
      <c r="N68" s="19"/>
      <c r="O68" s="20">
        <f>36490240-8000000</f>
        <v>28490240</v>
      </c>
      <c r="P68" s="20"/>
      <c r="Q68" s="20"/>
      <c r="R68" s="20">
        <f t="shared" ref="R68:R73" si="0">O68</f>
        <v>28490240</v>
      </c>
      <c r="S68" s="20"/>
    </row>
    <row r="69" spans="1:19" s="9" customFormat="1" ht="22.05" customHeight="1">
      <c r="A69" s="16"/>
      <c r="B69" s="16"/>
      <c r="C69" s="17" t="s">
        <v>53</v>
      </c>
      <c r="D69" s="17"/>
      <c r="E69" s="17"/>
      <c r="F69" s="17"/>
      <c r="G69" s="17"/>
      <c r="H69" s="17"/>
      <c r="I69" s="10" t="s">
        <v>54</v>
      </c>
      <c r="J69" s="18" t="s">
        <v>55</v>
      </c>
      <c r="K69" s="18"/>
      <c r="L69" s="18"/>
      <c r="M69" s="19"/>
      <c r="N69" s="19"/>
      <c r="O69" s="91">
        <v>1712.22</v>
      </c>
      <c r="P69" s="91"/>
      <c r="Q69" s="91"/>
      <c r="R69" s="91">
        <f t="shared" si="0"/>
        <v>1712.22</v>
      </c>
      <c r="S69" s="91"/>
    </row>
    <row r="70" spans="1:19" s="9" customFormat="1" ht="22.05" customHeight="1">
      <c r="A70" s="16"/>
      <c r="B70" s="16"/>
      <c r="C70" s="17" t="s">
        <v>56</v>
      </c>
      <c r="D70" s="17"/>
      <c r="E70" s="17"/>
      <c r="F70" s="17"/>
      <c r="G70" s="17"/>
      <c r="H70" s="17"/>
      <c r="I70" s="10" t="s">
        <v>52</v>
      </c>
      <c r="J70" s="18" t="s">
        <v>84</v>
      </c>
      <c r="K70" s="18"/>
      <c r="L70" s="18"/>
      <c r="M70" s="19"/>
      <c r="N70" s="19"/>
      <c r="O70" s="20">
        <v>5361840</v>
      </c>
      <c r="P70" s="20"/>
      <c r="Q70" s="20"/>
      <c r="R70" s="20">
        <f t="shared" si="0"/>
        <v>5361840</v>
      </c>
      <c r="S70" s="20"/>
    </row>
    <row r="71" spans="1:19" s="9" customFormat="1" ht="22.05" customHeight="1">
      <c r="A71" s="16"/>
      <c r="B71" s="16"/>
      <c r="C71" s="17" t="s">
        <v>57</v>
      </c>
      <c r="D71" s="17"/>
      <c r="E71" s="17"/>
      <c r="F71" s="17"/>
      <c r="G71" s="17"/>
      <c r="H71" s="17"/>
      <c r="I71" s="10" t="s">
        <v>54</v>
      </c>
      <c r="J71" s="18" t="s">
        <v>55</v>
      </c>
      <c r="K71" s="18"/>
      <c r="L71" s="18"/>
      <c r="M71" s="19"/>
      <c r="N71" s="19"/>
      <c r="O71" s="21">
        <v>750</v>
      </c>
      <c r="P71" s="21"/>
      <c r="Q71" s="21"/>
      <c r="R71" s="21">
        <f t="shared" si="0"/>
        <v>750</v>
      </c>
      <c r="S71" s="21"/>
    </row>
    <row r="72" spans="1:19" s="9" customFormat="1" ht="22.05" customHeight="1">
      <c r="A72" s="16"/>
      <c r="B72" s="16"/>
      <c r="C72" s="17" t="s">
        <v>81</v>
      </c>
      <c r="D72" s="17"/>
      <c r="E72" s="17"/>
      <c r="F72" s="17"/>
      <c r="G72" s="17"/>
      <c r="H72" s="17"/>
      <c r="I72" s="10" t="s">
        <v>52</v>
      </c>
      <c r="J72" s="18" t="s">
        <v>84</v>
      </c>
      <c r="K72" s="18"/>
      <c r="L72" s="18"/>
      <c r="M72" s="19"/>
      <c r="N72" s="19"/>
      <c r="O72" s="20">
        <v>2178000</v>
      </c>
      <c r="P72" s="20"/>
      <c r="Q72" s="20"/>
      <c r="R72" s="20">
        <f t="shared" si="0"/>
        <v>2178000</v>
      </c>
      <c r="S72" s="20"/>
    </row>
    <row r="73" spans="1:19" s="9" customFormat="1" ht="22.05" customHeight="1">
      <c r="A73" s="16"/>
      <c r="B73" s="16"/>
      <c r="C73" s="17" t="s">
        <v>82</v>
      </c>
      <c r="D73" s="17"/>
      <c r="E73" s="17"/>
      <c r="F73" s="17"/>
      <c r="G73" s="17"/>
      <c r="H73" s="17"/>
      <c r="I73" s="10" t="s">
        <v>83</v>
      </c>
      <c r="J73" s="18" t="s">
        <v>55</v>
      </c>
      <c r="K73" s="18"/>
      <c r="L73" s="18"/>
      <c r="M73" s="19"/>
      <c r="N73" s="19"/>
      <c r="O73" s="21">
        <v>150</v>
      </c>
      <c r="P73" s="21"/>
      <c r="Q73" s="21"/>
      <c r="R73" s="21">
        <f t="shared" si="0"/>
        <v>150</v>
      </c>
      <c r="S73" s="21"/>
    </row>
    <row r="74" spans="1:19" s="9" customFormat="1" ht="10.95" customHeight="1">
      <c r="A74" s="101">
        <v>2</v>
      </c>
      <c r="B74" s="102"/>
      <c r="C74" s="90" t="s">
        <v>58</v>
      </c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</row>
    <row r="75" spans="1:19" s="9" customFormat="1" ht="22.05" customHeight="1">
      <c r="A75" s="16"/>
      <c r="B75" s="16"/>
      <c r="C75" s="17" t="s">
        <v>59</v>
      </c>
      <c r="D75" s="17"/>
      <c r="E75" s="17"/>
      <c r="F75" s="17"/>
      <c r="G75" s="17"/>
      <c r="H75" s="17"/>
      <c r="I75" s="10" t="s">
        <v>60</v>
      </c>
      <c r="J75" s="18" t="s">
        <v>84</v>
      </c>
      <c r="K75" s="18"/>
      <c r="L75" s="18"/>
      <c r="M75" s="19"/>
      <c r="N75" s="19"/>
      <c r="O75" s="21">
        <v>4</v>
      </c>
      <c r="P75" s="21"/>
      <c r="Q75" s="21"/>
      <c r="R75" s="21">
        <f>O75</f>
        <v>4</v>
      </c>
      <c r="S75" s="21"/>
    </row>
    <row r="76" spans="1:19" s="9" customFormat="1" ht="10.95" customHeight="1">
      <c r="A76" s="101">
        <v>3</v>
      </c>
      <c r="B76" s="102"/>
      <c r="C76" s="90" t="s">
        <v>61</v>
      </c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</row>
    <row r="77" spans="1:19" s="9" customFormat="1" ht="10.95" customHeight="1">
      <c r="A77" s="16"/>
      <c r="B77" s="16"/>
      <c r="C77" s="17" t="s">
        <v>62</v>
      </c>
      <c r="D77" s="17"/>
      <c r="E77" s="17"/>
      <c r="F77" s="17"/>
      <c r="G77" s="17"/>
      <c r="H77" s="17"/>
      <c r="I77" s="10" t="s">
        <v>52</v>
      </c>
      <c r="J77" s="18" t="s">
        <v>63</v>
      </c>
      <c r="K77" s="18"/>
      <c r="L77" s="18"/>
      <c r="M77" s="19"/>
      <c r="N77" s="19"/>
      <c r="O77" s="20">
        <f>O68/O69</f>
        <v>16639.35709196248</v>
      </c>
      <c r="P77" s="20"/>
      <c r="Q77" s="20"/>
      <c r="R77" s="20">
        <f>O77</f>
        <v>16639.35709196248</v>
      </c>
      <c r="S77" s="20"/>
    </row>
    <row r="78" spans="1:19" s="9" customFormat="1" ht="10.95" customHeight="1">
      <c r="A78" s="16"/>
      <c r="B78" s="16"/>
      <c r="C78" s="17" t="s">
        <v>64</v>
      </c>
      <c r="D78" s="17"/>
      <c r="E78" s="17"/>
      <c r="F78" s="17"/>
      <c r="G78" s="17"/>
      <c r="H78" s="17"/>
      <c r="I78" s="10" t="s">
        <v>52</v>
      </c>
      <c r="J78" s="18" t="s">
        <v>63</v>
      </c>
      <c r="K78" s="18"/>
      <c r="L78" s="18"/>
      <c r="M78" s="19"/>
      <c r="N78" s="19"/>
      <c r="O78" s="20">
        <v>7149</v>
      </c>
      <c r="P78" s="20"/>
      <c r="Q78" s="20"/>
      <c r="R78" s="20">
        <v>7149</v>
      </c>
      <c r="S78" s="20"/>
    </row>
    <row r="79" spans="1:19" s="9" customFormat="1" ht="10.95" customHeight="1">
      <c r="A79" s="16"/>
      <c r="B79" s="16"/>
      <c r="C79" s="17" t="s">
        <v>85</v>
      </c>
      <c r="D79" s="17"/>
      <c r="E79" s="17"/>
      <c r="F79" s="17"/>
      <c r="G79" s="17"/>
      <c r="H79" s="17"/>
      <c r="I79" s="10" t="s">
        <v>52</v>
      </c>
      <c r="J79" s="18" t="s">
        <v>63</v>
      </c>
      <c r="K79" s="18"/>
      <c r="L79" s="18"/>
      <c r="M79" s="19"/>
      <c r="N79" s="19"/>
      <c r="O79" s="20">
        <f>O72/O73</f>
        <v>14520</v>
      </c>
      <c r="P79" s="20"/>
      <c r="Q79" s="20"/>
      <c r="R79" s="20">
        <f>O79</f>
        <v>14520</v>
      </c>
      <c r="S79" s="20"/>
    </row>
    <row r="80" spans="1:19" s="9" customFormat="1" ht="10.95" customHeight="1">
      <c r="A80" s="101">
        <v>4</v>
      </c>
      <c r="B80" s="102"/>
      <c r="C80" s="90" t="s">
        <v>65</v>
      </c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</row>
    <row r="81" spans="1:19" s="9" customFormat="1" ht="10.95" customHeight="1">
      <c r="A81" s="16"/>
      <c r="B81" s="16"/>
      <c r="C81" s="17" t="s">
        <v>66</v>
      </c>
      <c r="D81" s="17"/>
      <c r="E81" s="17"/>
      <c r="F81" s="17"/>
      <c r="G81" s="17"/>
      <c r="H81" s="17"/>
      <c r="I81" s="10" t="s">
        <v>67</v>
      </c>
      <c r="J81" s="18" t="s">
        <v>63</v>
      </c>
      <c r="K81" s="18"/>
      <c r="L81" s="18"/>
      <c r="M81" s="19"/>
      <c r="N81" s="19"/>
      <c r="O81" s="92">
        <v>0.2</v>
      </c>
      <c r="P81" s="92"/>
      <c r="Q81" s="92"/>
      <c r="R81" s="92">
        <f>O81</f>
        <v>0.2</v>
      </c>
      <c r="S81" s="92"/>
    </row>
    <row r="82" spans="1:19" s="9" customFormat="1" ht="10.95" customHeight="1">
      <c r="A82" s="16"/>
      <c r="B82" s="16"/>
      <c r="C82" s="17" t="s">
        <v>68</v>
      </c>
      <c r="D82" s="17"/>
      <c r="E82" s="17"/>
      <c r="F82" s="17"/>
      <c r="G82" s="17"/>
      <c r="H82" s="17"/>
      <c r="I82" s="10" t="s">
        <v>67</v>
      </c>
      <c r="J82" s="18" t="s">
        <v>63</v>
      </c>
      <c r="K82" s="18"/>
      <c r="L82" s="18"/>
      <c r="M82" s="19"/>
      <c r="N82" s="19"/>
      <c r="O82" s="93">
        <v>57.6</v>
      </c>
      <c r="P82" s="93"/>
      <c r="Q82" s="93"/>
      <c r="R82" s="93">
        <f>O82</f>
        <v>57.6</v>
      </c>
      <c r="S82" s="93"/>
    </row>
    <row r="84" spans="1:19" s="1" customFormat="1" ht="25.95" customHeight="1">
      <c r="B84" s="98" t="s">
        <v>69</v>
      </c>
      <c r="C84" s="98"/>
      <c r="D84" s="98"/>
      <c r="E84" s="98"/>
      <c r="G84" s="3"/>
      <c r="M84" s="99" t="s">
        <v>70</v>
      </c>
      <c r="N84" s="99"/>
      <c r="O84" s="99"/>
    </row>
    <row r="85" spans="1:19" s="1" customFormat="1" ht="3" customHeight="1">
      <c r="G85" s="11"/>
      <c r="H85" s="12"/>
      <c r="I85" s="12"/>
      <c r="M85" s="11"/>
      <c r="N85" s="11"/>
      <c r="O85" s="11"/>
    </row>
    <row r="86" spans="1:19" s="1" customFormat="1" ht="3" customHeight="1"/>
    <row r="87" spans="1:19" s="1" customFormat="1" ht="10.95" customHeight="1">
      <c r="G87" s="36" t="s">
        <v>71</v>
      </c>
      <c r="H87" s="36"/>
      <c r="I87" s="36"/>
      <c r="M87" s="36" t="s">
        <v>72</v>
      </c>
      <c r="N87" s="36"/>
      <c r="O87" s="36"/>
    </row>
    <row r="88" spans="1:19" s="1" customFormat="1" ht="13.05" customHeight="1"/>
    <row r="89" spans="1:19" s="1" customFormat="1" ht="13.05" customHeight="1">
      <c r="B89" s="100" t="s">
        <v>73</v>
      </c>
      <c r="C89" s="100"/>
    </row>
    <row r="90" spans="1:19" s="3" customFormat="1" ht="12" customHeight="1"/>
    <row r="92" spans="1:19" s="1" customFormat="1" ht="25.95" customHeight="1">
      <c r="B92" s="98" t="s">
        <v>74</v>
      </c>
      <c r="C92" s="98"/>
      <c r="D92" s="98"/>
      <c r="E92" s="98"/>
      <c r="G92" s="3"/>
      <c r="M92" s="99" t="s">
        <v>75</v>
      </c>
      <c r="N92" s="99"/>
      <c r="O92" s="99"/>
    </row>
    <row r="93" spans="1:19" s="1" customFormat="1" ht="3" customHeight="1">
      <c r="G93" s="11"/>
      <c r="H93" s="12"/>
      <c r="I93" s="12"/>
      <c r="M93" s="11"/>
      <c r="N93" s="11"/>
      <c r="O93" s="11"/>
    </row>
    <row r="94" spans="1:19" s="1" customFormat="1" ht="3" customHeight="1"/>
    <row r="95" spans="1:19" s="1" customFormat="1" ht="10.95" customHeight="1">
      <c r="G95" s="36" t="s">
        <v>71</v>
      </c>
      <c r="H95" s="36"/>
      <c r="I95" s="36"/>
      <c r="M95" s="36" t="s">
        <v>72</v>
      </c>
      <c r="N95" s="36"/>
      <c r="O95" s="36"/>
    </row>
    <row r="97" spans="2:12" s="1" customFormat="1" ht="12" customHeight="1">
      <c r="B97" s="94" t="s">
        <v>76</v>
      </c>
      <c r="C97" s="94"/>
      <c r="D97" s="94"/>
      <c r="E97" s="95"/>
      <c r="F97" s="95"/>
    </row>
    <row r="99" spans="2:12" s="1" customFormat="1" ht="12" customHeight="1">
      <c r="C99" s="13" t="s">
        <v>77</v>
      </c>
    </row>
    <row r="102" spans="2:12" s="14" customFormat="1" ht="7.95" customHeight="1">
      <c r="B102" s="96"/>
      <c r="C102" s="96"/>
      <c r="D102" s="96"/>
      <c r="F102" s="96"/>
      <c r="G102" s="96"/>
    </row>
    <row r="103" spans="2:12" s="1" customFormat="1" ht="10.95" customHeight="1">
      <c r="B103" s="15"/>
      <c r="C103" s="97"/>
      <c r="D103" s="97"/>
      <c r="E103" s="97"/>
      <c r="F103" s="97"/>
      <c r="G103" s="97"/>
      <c r="H103" s="97"/>
      <c r="I103" s="97"/>
      <c r="J103" s="97"/>
      <c r="K103" s="97"/>
      <c r="L103" s="97"/>
    </row>
  </sheetData>
  <mergeCells count="198">
    <mergeCell ref="C103:L103"/>
    <mergeCell ref="B84:E84"/>
    <mergeCell ref="M84:O84"/>
    <mergeCell ref="G87:I87"/>
    <mergeCell ref="M87:O87"/>
    <mergeCell ref="B89:C89"/>
    <mergeCell ref="B92:E92"/>
    <mergeCell ref="M92:O92"/>
    <mergeCell ref="G95:I95"/>
    <mergeCell ref="M95:O95"/>
    <mergeCell ref="A82:B82"/>
    <mergeCell ref="C82:H82"/>
    <mergeCell ref="J82:L82"/>
    <mergeCell ref="M82:N82"/>
    <mergeCell ref="O82:Q82"/>
    <mergeCell ref="R82:S82"/>
    <mergeCell ref="B97:D97"/>
    <mergeCell ref="E97:F97"/>
    <mergeCell ref="B102:D102"/>
    <mergeCell ref="F102:G102"/>
    <mergeCell ref="A78:B78"/>
    <mergeCell ref="C78:H78"/>
    <mergeCell ref="J78:L78"/>
    <mergeCell ref="M78:N78"/>
    <mergeCell ref="O78:Q78"/>
    <mergeCell ref="R78:S78"/>
    <mergeCell ref="A80:B80"/>
    <mergeCell ref="C80:S80"/>
    <mergeCell ref="A81:B81"/>
    <mergeCell ref="C81:H81"/>
    <mergeCell ref="J81:L81"/>
    <mergeCell ref="M81:N81"/>
    <mergeCell ref="O81:Q81"/>
    <mergeCell ref="R81:S81"/>
    <mergeCell ref="O75:Q75"/>
    <mergeCell ref="R75:S75"/>
    <mergeCell ref="A76:B76"/>
    <mergeCell ref="C76:S76"/>
    <mergeCell ref="A77:B77"/>
    <mergeCell ref="C77:H77"/>
    <mergeCell ref="J77:L77"/>
    <mergeCell ref="M77:N77"/>
    <mergeCell ref="O77:Q77"/>
    <mergeCell ref="R77:S77"/>
    <mergeCell ref="A70:B70"/>
    <mergeCell ref="C70:H70"/>
    <mergeCell ref="J70:L70"/>
    <mergeCell ref="M70:N70"/>
    <mergeCell ref="O70:Q70"/>
    <mergeCell ref="R70:S70"/>
    <mergeCell ref="A71:B71"/>
    <mergeCell ref="C71:H71"/>
    <mergeCell ref="J71:L71"/>
    <mergeCell ref="M71:N71"/>
    <mergeCell ref="O71:Q71"/>
    <mergeCell ref="R71:S71"/>
    <mergeCell ref="A68:B68"/>
    <mergeCell ref="C68:H68"/>
    <mergeCell ref="J68:L68"/>
    <mergeCell ref="M68:N68"/>
    <mergeCell ref="O68:Q68"/>
    <mergeCell ref="R68:S68"/>
    <mergeCell ref="A69:B69"/>
    <mergeCell ref="C69:H69"/>
    <mergeCell ref="J69:L69"/>
    <mergeCell ref="M69:N69"/>
    <mergeCell ref="O69:Q69"/>
    <mergeCell ref="R69:S69"/>
    <mergeCell ref="A65:B65"/>
    <mergeCell ref="C65:H65"/>
    <mergeCell ref="J65:L65"/>
    <mergeCell ref="M65:N65"/>
    <mergeCell ref="O65:Q65"/>
    <mergeCell ref="R65:S65"/>
    <mergeCell ref="A66:B66"/>
    <mergeCell ref="C66:S66"/>
    <mergeCell ref="A67:B67"/>
    <mergeCell ref="C67:S67"/>
    <mergeCell ref="A60:B60"/>
    <mergeCell ref="C60:L60"/>
    <mergeCell ref="M60:N60"/>
    <mergeCell ref="O60:Q60"/>
    <mergeCell ref="R60:S60"/>
    <mergeCell ref="A62:S62"/>
    <mergeCell ref="A64:B64"/>
    <mergeCell ref="C64:H64"/>
    <mergeCell ref="J64:L64"/>
    <mergeCell ref="M64:N64"/>
    <mergeCell ref="O64:Q64"/>
    <mergeCell ref="R64:S64"/>
    <mergeCell ref="R57:S57"/>
    <mergeCell ref="A58:B58"/>
    <mergeCell ref="C58:L58"/>
    <mergeCell ref="M58:N58"/>
    <mergeCell ref="O58:Q58"/>
    <mergeCell ref="R58:S58"/>
    <mergeCell ref="A59:B59"/>
    <mergeCell ref="C59:L59"/>
    <mergeCell ref="M59:N59"/>
    <mergeCell ref="O59:Q59"/>
    <mergeCell ref="R59:S59"/>
    <mergeCell ref="A53:I53"/>
    <mergeCell ref="J53:K53"/>
    <mergeCell ref="L53:M53"/>
    <mergeCell ref="N53:O53"/>
    <mergeCell ref="A55:Q55"/>
    <mergeCell ref="A57:B57"/>
    <mergeCell ref="C57:L57"/>
    <mergeCell ref="M57:N57"/>
    <mergeCell ref="O57:Q57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B40:R40"/>
    <mergeCell ref="B42:R42"/>
    <mergeCell ref="A44:B44"/>
    <mergeCell ref="C44:R44"/>
    <mergeCell ref="A45:B45"/>
    <mergeCell ref="C45:R45"/>
    <mergeCell ref="B47:M47"/>
    <mergeCell ref="A49:B50"/>
    <mergeCell ref="C49:I50"/>
    <mergeCell ref="J49:K50"/>
    <mergeCell ref="L49:M50"/>
    <mergeCell ref="N49:O50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79:B79"/>
    <mergeCell ref="C79:H79"/>
    <mergeCell ref="J79:L79"/>
    <mergeCell ref="M79:N79"/>
    <mergeCell ref="O79:Q79"/>
    <mergeCell ref="R79:S79"/>
    <mergeCell ref="A72:B72"/>
    <mergeCell ref="C72:H72"/>
    <mergeCell ref="J72:L72"/>
    <mergeCell ref="M72:N72"/>
    <mergeCell ref="O72:Q72"/>
    <mergeCell ref="R72:S72"/>
    <mergeCell ref="A73:B73"/>
    <mergeCell ref="C73:H73"/>
    <mergeCell ref="J73:L73"/>
    <mergeCell ref="M73:N73"/>
    <mergeCell ref="O73:Q73"/>
    <mergeCell ref="R73:S73"/>
    <mergeCell ref="A74:B74"/>
    <mergeCell ref="C74:S74"/>
    <mergeCell ref="A75:B75"/>
    <mergeCell ref="C75:H75"/>
    <mergeCell ref="J75:L75"/>
    <mergeCell ref="M75:N75"/>
  </mergeCells>
  <pageMargins left="0.39370078740157483" right="0.39370078740157483" top="0.98425196850393704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Gritsun</cp:lastModifiedBy>
  <cp:lastPrinted>2025-09-01T13:31:43Z</cp:lastPrinted>
  <dcterms:modified xsi:type="dcterms:W3CDTF">2025-09-01T13:31:50Z</dcterms:modified>
</cp:coreProperties>
</file>